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/>
  <mc:AlternateContent xmlns:mc="http://schemas.openxmlformats.org/markup-compatibility/2006">
    <mc:Choice Requires="x15">
      <x15ac:absPath xmlns:x15ac="http://schemas.microsoft.com/office/spreadsheetml/2010/11/ac" url="C:\Users\sritc\Shropshire Council\County Councillor Reports\"/>
    </mc:Choice>
  </mc:AlternateContent>
  <xr:revisionPtr revIDLastSave="0" documentId="13_ncr:1_{97A63E8B-D13A-4737-A7CE-326A8450FB0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shboard Summary" sheetId="5" r:id="rId1"/>
    <sheet name="Casework Ledger" sheetId="1" r:id="rId2"/>
    <sheet name="Governance &amp; Scrutiny" sheetId="6" r:id="rId3"/>
  </sheets>
  <definedNames>
    <definedName name="_xlnm._FilterDatabase" localSheetId="1" hidden="1">'Casework Ledger'!$A$1:$O$1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5" l="1"/>
  <c r="G9" i="5"/>
</calcChain>
</file>

<file path=xl/sharedStrings.xml><?xml version="1.0" encoding="utf-8"?>
<sst xmlns="http://schemas.openxmlformats.org/spreadsheetml/2006/main" count="423" uniqueCount="189">
  <si>
    <t>SL Ref</t>
  </si>
  <si>
    <t>Master Case ID</t>
  </si>
  <si>
    <t>Master Case Title</t>
  </si>
  <si>
    <t>Category</t>
  </si>
  <si>
    <t>Location</t>
  </si>
  <si>
    <t>Issue / Activity</t>
  </si>
  <si>
    <t>First Opened</t>
  </si>
  <si>
    <t>Latest Update</t>
  </si>
  <si>
    <t>Status</t>
  </si>
  <si>
    <t>SL-01</t>
  </si>
  <si>
    <t>MC-01</t>
  </si>
  <si>
    <t>Transport – Buses (Timetable &amp; Reliability)</t>
  </si>
  <si>
    <t>Transport (Buses)</t>
  </si>
  <si>
    <t>Highley</t>
  </si>
  <si>
    <t>Escalated to Transport Team for operator engagement; responses outstanding</t>
  </si>
  <si>
    <t>Sept 2025</t>
  </si>
  <si>
    <t>Jan 2026</t>
  </si>
  <si>
    <t>Open</t>
  </si>
  <si>
    <t>SL-02</t>
  </si>
  <si>
    <t>125 service follow-up; continued chasing of council transport team; no reply</t>
  </si>
  <si>
    <t>Feb 2026</t>
  </si>
  <si>
    <t>SL-03</t>
  </si>
  <si>
    <t>Highley → Bridgnorth</t>
  </si>
  <si>
    <t>08:21 service timing complaint; request for 08:21 to revert to 08:08</t>
  </si>
  <si>
    <t>Nov 2025</t>
  </si>
  <si>
    <t>SL-04</t>
  </si>
  <si>
    <t>MC-02</t>
  </si>
  <si>
    <t>Silverwoods / Netherton Lane (Planning &amp; Road Damage)</t>
  </si>
  <si>
    <t>Highways / Planning Enforcement</t>
  </si>
  <si>
    <t>Netherton Lane</t>
  </si>
  <si>
    <t>Construction traffic damage; remedial works agreed; exploring HGV restriction options</t>
  </si>
  <si>
    <t>Monitoring</t>
  </si>
  <si>
    <t>SL-05</t>
  </si>
  <si>
    <t>Planning Enforcement</t>
  </si>
  <si>
    <t>Silverwoods</t>
  </si>
  <si>
    <t>Lodges planning application submitted; monitoring continues</t>
  </si>
  <si>
    <t>SL-06</t>
  </si>
  <si>
    <t>Silverwoods / Netherton Lane</t>
  </si>
  <si>
    <t>Repairs outstanding; owner seeking advice; site meeting to be arranged with senior officer</t>
  </si>
  <si>
    <t>SL-07</t>
  </si>
  <si>
    <t>MC-03</t>
  </si>
  <si>
    <t>Castle Inn (Planning, Visibility &amp; Site Condition)</t>
  </si>
  <si>
    <t>Planning &amp; Highways</t>
  </si>
  <si>
    <t>Castle Inn</t>
  </si>
  <si>
    <t>Site condition concerns incl. waste, smoke, fence, wall; under enforcement review</t>
  </si>
  <si>
    <t>SL-08</t>
  </si>
  <si>
    <t>Highways – Visibility</t>
  </si>
  <si>
    <t>Woodhill Road / Castle Inn Slip Road</t>
  </si>
  <si>
    <t>Hedge trimming completed; ownership clarified</t>
  </si>
  <si>
    <t>Jun 2025</t>
  </si>
  <si>
    <t>SL-09</t>
  </si>
  <si>
    <t>Conifer order complied with; follow-up if highways element not forthcoming</t>
  </si>
  <si>
    <t>Closed (Element)</t>
  </si>
  <si>
    <t>SL-10</t>
  </si>
  <si>
    <t>MC-04</t>
  </si>
  <si>
    <t>Malt Shovel Development Monitoring</t>
  </si>
  <si>
    <t>Malt Shovel</t>
  </si>
  <si>
    <t>Bridlepath and development impact concerns escalated</t>
  </si>
  <si>
    <t>SL-11</t>
  </si>
  <si>
    <t>Planning Monitoring</t>
  </si>
  <si>
    <t>Approved for 25 accommodation units; compliance monitoring ongoing</t>
  </si>
  <si>
    <t>SL-12</t>
  </si>
  <si>
    <t>MC-05</t>
  </si>
  <si>
    <t>Hitchens Way Adoption</t>
  </si>
  <si>
    <t>Highways – Adoption</t>
  </si>
  <si>
    <t>Hitchens Way</t>
  </si>
  <si>
    <t>Adoption status clarification initiated; mapped as private; escalated</t>
  </si>
  <si>
    <t>SL-13</t>
  </si>
  <si>
    <t>Not adopted; sewer adoption prerequisite; re-engagement with developer</t>
  </si>
  <si>
    <t>SL-14</t>
  </si>
  <si>
    <t>MC-06</t>
  </si>
  <si>
    <t>Hawthorn Drive Footpath Safety</t>
  </si>
  <si>
    <t>Highways – Pavements</t>
  </si>
  <si>
    <t>Hawthorn Drive to Main Road</t>
  </si>
  <si>
    <t>Adoption mapping corrected; works scheduled post-maintenance restart</t>
  </si>
  <si>
    <t>Scheduled</t>
  </si>
  <si>
    <t>SL-15</t>
  </si>
  <si>
    <t>Hawthorn Drive</t>
  </si>
  <si>
    <t>Third safety incident escalated; priority request for new maintenance year</t>
  </si>
  <si>
    <t>SL-16</t>
  </si>
  <si>
    <t>Mobility scooter accident &amp; visually impaired fall; formal escalation</t>
  </si>
  <si>
    <t>Oct 2025</t>
  </si>
  <si>
    <t>SL-17</t>
  </si>
  <si>
    <t>MC-07</t>
  </si>
  <si>
    <t>Highley Cycle Track Ownership &amp; Maintenance</t>
  </si>
  <si>
    <t>Infrastructure</t>
  </si>
  <si>
    <t>Highley Cycle Track</t>
  </si>
  <si>
    <t>Cycle track ownership/maintenance clarification initiated</t>
  </si>
  <si>
    <t>SL-18</t>
  </si>
  <si>
    <t>Lapsed Sustrans agreement; no responsible body confirmed; legal/planning query underway</t>
  </si>
  <si>
    <t>SL-19</t>
  </si>
  <si>
    <t>MC-08</t>
  </si>
  <si>
    <t>Covert Lane to Haggs Corner Deterioration</t>
  </si>
  <si>
    <t>Highways – Roads</t>
  </si>
  <si>
    <t>Covert Lane to Haggs Corner</t>
  </si>
  <si>
    <t>Severe carriageway deterioration; tyre damage reports; escalated via weekly Highways call</t>
  </si>
  <si>
    <t>SL-20</t>
  </si>
  <si>
    <t>MC-09</t>
  </si>
  <si>
    <t>Highley to Bewdley Deterioration</t>
  </si>
  <si>
    <t>Highley out towards Bewdley</t>
  </si>
  <si>
    <t>Severe carriageway deterioration; escalated; linked to rainfall</t>
  </si>
  <si>
    <t>SL-21</t>
  </si>
  <si>
    <t>MC-10</t>
  </si>
  <si>
    <t>Traffic Management (Strategic / Village-wide)</t>
  </si>
  <si>
    <t>Highways – Strategic</t>
  </si>
  <si>
    <t>Village-wide traffic &amp; road safety review initiated</t>
  </si>
  <si>
    <t>May 2025</t>
  </si>
  <si>
    <t>SL-22</t>
  </si>
  <si>
    <t>MC-11</t>
  </si>
  <si>
    <t>Parking &amp; Enforcement (Operational &amp; Escalation)</t>
  </si>
  <si>
    <t>Highways – Parking &amp; Enforcement</t>
  </si>
  <si>
    <t>Multiple Highley Streets</t>
  </si>
  <si>
    <t>Parking enforcement report reviewed; liaison ongoing</t>
  </si>
  <si>
    <t>SL-23</t>
  </si>
  <si>
    <t>Highley (various streets)</t>
  </si>
  <si>
    <t>Resident congestion/parking complaints; enforcement engagement</t>
  </si>
  <si>
    <t>SL-24</t>
  </si>
  <si>
    <t>MC-12</t>
  </si>
  <si>
    <t>Governance &amp; Financial Scrutiny</t>
  </si>
  <si>
    <t>Governance</t>
  </si>
  <si>
    <t>Council-wide</t>
  </si>
  <si>
    <t>Non-statutory services withdrawal pressure &amp; spending priority debate</t>
  </si>
  <si>
    <t>SL-25</t>
  </si>
  <si>
    <t>Fees &amp; Charges policy; £105m income target</t>
  </si>
  <si>
    <t>Noted</t>
  </si>
  <si>
    <t>SL-26</t>
  </si>
  <si>
    <t>Deferred Payment Agreement fee increases</t>
  </si>
  <si>
    <t>SL-27</t>
  </si>
  <si>
    <t>4.8% Social Housing rent increase</t>
  </si>
  <si>
    <t>SL-28</t>
  </si>
  <si>
    <t>8.99% Council Tax increase approved</t>
  </si>
  <si>
    <t>SL-29</t>
  </si>
  <si>
    <t>Five-year deficit forecast &amp; EFS borrowing challenge raised</t>
  </si>
  <si>
    <t>Ongoing</t>
  </si>
  <si>
    <t>SL-30</t>
  </si>
  <si>
    <t>MC-13</t>
  </si>
  <si>
    <t>Drainage &amp; Surface Water (Infrastructure)</t>
  </si>
  <si>
    <t>Highways – Drainage</t>
  </si>
  <si>
    <t>Blocked drains &amp; road sweeper absence</t>
  </si>
  <si>
    <t>SL-31</t>
  </si>
  <si>
    <t>Vicarage Lane</t>
  </si>
  <si>
    <t>Flooding due to resurfacing ridge</t>
  </si>
  <si>
    <t>SL-32</t>
  </si>
  <si>
    <t>Infrastructure – Drainage</t>
  </si>
  <si>
    <t>Opposite Severn Centre</t>
  </si>
  <si>
    <t>Surface water pooling following resurfacing; senior officers reviewing works</t>
  </si>
  <si>
    <t>SL-33</t>
  </si>
  <si>
    <t>MC-14</t>
  </si>
  <si>
    <t>Environmental Health (Sewage / Public Health)</t>
  </si>
  <si>
    <t>Environmental Health / Utilities</t>
  </si>
  <si>
    <t>Kinlet View &amp; Netherfield</t>
  </si>
  <si>
    <t>Persistent sewage odour investigation</t>
  </si>
  <si>
    <t>Open – Monitoring</t>
  </si>
  <si>
    <t>SL-34</t>
  </si>
  <si>
    <t>Direct Resident Support (Individual Cases)</t>
  </si>
  <si>
    <t>Direct Support</t>
  </si>
  <si>
    <t>Removal of loops/obstructions from a public footpath (access/safety improvement)</t>
  </si>
  <si>
    <t>Closed</t>
  </si>
  <si>
    <t>SL-35</t>
  </si>
  <si>
    <t>Highley (bus shelter)</t>
  </si>
  <si>
    <t>Arranged temporary safety mitigation (barriers/cones) following damage to Parish Council bus shelter</t>
  </si>
  <si>
    <t>SL-36</t>
  </si>
  <si>
    <t>Highley / Bridgnorth</t>
  </si>
  <si>
    <t>Assisted two households with bulky waste removal (transport to tip)</t>
  </si>
  <si>
    <t>SL-37</t>
  </si>
  <si>
    <t>Supported a resident with housing-related queries and signposting</t>
  </si>
  <si>
    <t>SL-38</t>
  </si>
  <si>
    <t>Provided a laptop to a resident in the village (digital access support)</t>
  </si>
  <si>
    <t>Case Count</t>
  </si>
  <si>
    <t>Planning &amp; Development</t>
  </si>
  <si>
    <t>MC-15</t>
  </si>
  <si>
    <t>Silverwoods / Netherton Lane (Planning &amp; Road Impact)</t>
  </si>
  <si>
    <t>Castle Inn (Planning, Visibility &amp; Site Conditions)</t>
  </si>
  <si>
    <t>Highways &amp; Infrastructure</t>
  </si>
  <si>
    <t>Direct Resident Support</t>
  </si>
  <si>
    <t>Parking &amp; Traffic Management</t>
  </si>
  <si>
    <t>Environmental Health</t>
  </si>
  <si>
    <t>Service Category</t>
  </si>
  <si>
    <t>Flag</t>
  </si>
  <si>
    <t>Y</t>
  </si>
  <si>
    <t>SL-39</t>
  </si>
  <si>
    <t>Flytipping</t>
  </si>
  <si>
    <t>Pit Bank</t>
  </si>
  <si>
    <t xml:space="preserve">Mattress in hedgerow - council kept rejecting stating it was on private land. Proved otherwise. Mattress removed </t>
  </si>
  <si>
    <t>Outcome Definitions</t>
  </si>
  <si>
    <t>Closed – No further action required from councillor perspective</t>
  </si>
  <si>
    <t>Ongoing – Under monitoring or awaiting third-party response</t>
  </si>
  <si>
    <t>Escalated – Formally raised beyond routine officer handling</t>
  </si>
  <si>
    <t>Monitoring – Awaiting outcome following earlier intervention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</si>
</sst>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/>
    <xf numFmtId="0" fontId="5" fillId="0" borderId="4" xfId="0" applyFont="1" applyBorder="1"/>
    <xf numFmtId="0" fontId="5" fillId="0" borderId="6" xfId="0" applyFont="1" applyBorder="1" applyAlignment="1">
      <alignment vertical="center" wrapText="1"/>
    </xf>
    <xf numFmtId="0" fontId="2" fillId="2" borderId="0" xfId="1" applyAlignment="1">
      <alignment vertical="center"/>
    </xf>
    <xf numFmtId="0" fontId="4" fillId="0" borderId="1" xfId="0" applyFont="1" applyBorder="1" applyAlignment="1">
      <alignment horizontal="left" vertical="top"/>
    </xf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 applyAlignment="1">
      <alignment vertical="center"/>
    </xf>
    <xf numFmtId="0" fontId="5" fillId="0" borderId="11" xfId="0" applyFont="1" applyBorder="1"/>
    <xf numFmtId="0" fontId="5" fillId="0" borderId="12" xfId="0" applyFont="1" applyBorder="1"/>
    <xf numFmtId="0" fontId="5" fillId="0" borderId="2" xfId="0" applyFont="1" applyBorder="1" applyAlignment="1">
      <alignment vertical="center"/>
    </xf>
    <xf numFmtId="0" fontId="5" fillId="0" borderId="0" xfId="0" applyFont="1" applyBorder="1"/>
    <xf numFmtId="0" fontId="5" fillId="0" borderId="3" xfId="0" applyFont="1" applyBorder="1"/>
    <xf numFmtId="0" fontId="5" fillId="0" borderId="4" xfId="0" applyFont="1" applyBorder="1" applyAlignment="1">
      <alignment vertical="center"/>
    </xf>
    <xf numFmtId="0" fontId="5" fillId="0" borderId="6" xfId="0" applyFont="1" applyBorder="1"/>
    <xf numFmtId="0" fontId="5" fillId="0" borderId="5" xfId="0" applyFont="1" applyBorder="1"/>
    <xf numFmtId="0" fontId="3" fillId="3" borderId="0" xfId="2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348129050240402"/>
          <c:y val="0.14100824492129849"/>
          <c:w val="0.51725149400572712"/>
          <c:h val="0.80303421346129578"/>
        </c:manualLayout>
      </c:layout>
      <c:pieChart>
        <c:varyColors val="1"/>
        <c:ser>
          <c:idx val="0"/>
          <c:order val="0"/>
          <c:tx>
            <c:strRef>
              <c:f>'Dashboard Summary'!$G$1</c:f>
              <c:strCache>
                <c:ptCount val="1"/>
                <c:pt idx="0">
                  <c:v>Case Count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DEA-49B9-99BE-BAF0CD5C36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DEA-49B9-99BE-BAF0CD5C36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DEA-49B9-99BE-BAF0CD5C36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DEA-49B9-99BE-BAF0CD5C36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DEA-49B9-99BE-BAF0CD5C36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DEA-49B9-99BE-BAF0CD5C36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DEA-49B9-99BE-BAF0CD5C367C}"/>
              </c:ext>
            </c:extLst>
          </c:dPt>
          <c:dLbls>
            <c:dLbl>
              <c:idx val="0"/>
              <c:layout>
                <c:manualLayout>
                  <c:x val="3.687323929641538E-2"/>
                  <c:y val="-2.472446096347868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28530283272111"/>
                      <c:h val="8.17663861693441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DEA-49B9-99BE-BAF0CD5C367C}"/>
                </c:ext>
              </c:extLst>
            </c:dLbl>
            <c:dLbl>
              <c:idx val="1"/>
              <c:layout>
                <c:manualLayout>
                  <c:x val="5.0574687121733741E-2"/>
                  <c:y val="-1.4530445955770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494031630491333"/>
                      <c:h val="7.522409748931835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DEA-49B9-99BE-BAF0CD5C367C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225655421390905"/>
                      <c:h val="6.213930079152273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DEA-49B9-99BE-BAF0CD5C367C}"/>
                </c:ext>
              </c:extLst>
            </c:dLbl>
            <c:dLbl>
              <c:idx val="3"/>
              <c:layout>
                <c:manualLayout>
                  <c:x val="-4.0033617277675536E-2"/>
                  <c:y val="4.032062170734479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248235563474921"/>
                      <c:h val="6.54104816878263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8DEA-49B9-99BE-BAF0CD5C367C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372484412899713"/>
                      <c:h val="5.55969389989156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DEA-49B9-99BE-BAF0CD5C367C}"/>
                </c:ext>
              </c:extLst>
            </c:dLbl>
            <c:dLbl>
              <c:idx val="5"/>
              <c:layout>
                <c:manualLayout>
                  <c:x val="-7.585335018963342E-2"/>
                  <c:y val="-3.663003663003663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EA-49B9-99BE-BAF0CD5C367C}"/>
                </c:ext>
              </c:extLst>
            </c:dLbl>
            <c:dLbl>
              <c:idx val="6"/>
              <c:layout>
                <c:manualLayout>
                  <c:x val="0.14852399534129029"/>
                  <c:y val="-4.575866927330845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723855314545852"/>
                      <c:h val="4.578339631000492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8DEA-49B9-99BE-BAF0CD5C36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'Dashboard Summary'!$F$2:$F$8</c:f>
              <c:strCache>
                <c:ptCount val="7"/>
                <c:pt idx="0">
                  <c:v>Highways &amp; Infrastructure</c:v>
                </c:pt>
                <c:pt idx="1">
                  <c:v>Planning &amp; Development</c:v>
                </c:pt>
                <c:pt idx="2">
                  <c:v>Governance &amp; Financial Scrutiny</c:v>
                </c:pt>
                <c:pt idx="3">
                  <c:v>Direct Resident Support</c:v>
                </c:pt>
                <c:pt idx="4">
                  <c:v>Parking &amp; Traffic Management</c:v>
                </c:pt>
                <c:pt idx="5">
                  <c:v>Transport (Buses)</c:v>
                </c:pt>
                <c:pt idx="6">
                  <c:v>Environmental Health</c:v>
                </c:pt>
              </c:strCache>
            </c:strRef>
          </c:cat>
          <c:val>
            <c:numRef>
              <c:f>'Dashboard Summary'!$G$2:$G$8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6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EA-49B9-99BE-BAF0CD5C367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9</xdr:row>
      <xdr:rowOff>17145</xdr:rowOff>
    </xdr:from>
    <xdr:to>
      <xdr:col>8</xdr:col>
      <xdr:colOff>539115</xdr:colOff>
      <xdr:row>31</xdr:row>
      <xdr:rowOff>43815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C9417976-2C37-2C90-1294-F8AAFC7B87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showGridLines="0" zoomScale="80" zoomScaleNormal="80" workbookViewId="0">
      <selection activeCell="C30" sqref="C30"/>
    </sheetView>
  </sheetViews>
  <sheetFormatPr defaultColWidth="40" defaultRowHeight="13.8" x14ac:dyDescent="0.3"/>
  <cols>
    <col min="1" max="1" width="9.6640625" style="5" customWidth="1"/>
    <col min="2" max="2" width="13.5546875" style="5" bestFit="1" customWidth="1"/>
    <col min="3" max="3" width="47.109375" style="5" bestFit="1" customWidth="1"/>
    <col min="4" max="4" width="15.5546875" style="5" customWidth="1"/>
    <col min="5" max="5" width="9.6640625" style="5" customWidth="1"/>
    <col min="6" max="6" width="29.77734375" style="5" bestFit="1" customWidth="1"/>
    <col min="7" max="7" width="10.44140625" style="5" bestFit="1" customWidth="1"/>
    <col min="8" max="16384" width="40" style="5"/>
  </cols>
  <sheetData>
    <row r="1" spans="1:7" x14ac:dyDescent="0.3">
      <c r="A1" s="3"/>
      <c r="B1" s="4" t="s">
        <v>1</v>
      </c>
      <c r="C1" s="4" t="s">
        <v>2</v>
      </c>
      <c r="D1" s="4" t="s">
        <v>168</v>
      </c>
      <c r="E1" s="3"/>
      <c r="F1" s="4" t="s">
        <v>177</v>
      </c>
      <c r="G1" s="4" t="s">
        <v>168</v>
      </c>
    </row>
    <row r="2" spans="1:7" x14ac:dyDescent="0.3">
      <c r="A2" s="6"/>
      <c r="B2" s="7" t="s">
        <v>10</v>
      </c>
      <c r="C2" s="6" t="s">
        <v>11</v>
      </c>
      <c r="D2" s="8">
        <v>3</v>
      </c>
      <c r="E2" s="6"/>
      <c r="F2" s="7" t="s">
        <v>173</v>
      </c>
      <c r="G2" s="8">
        <v>10</v>
      </c>
    </row>
    <row r="3" spans="1:7" x14ac:dyDescent="0.3">
      <c r="A3" s="6"/>
      <c r="B3" s="7" t="s">
        <v>26</v>
      </c>
      <c r="C3" s="6" t="s">
        <v>171</v>
      </c>
      <c r="D3" s="8">
        <v>3</v>
      </c>
      <c r="E3" s="6"/>
      <c r="F3" s="7" t="s">
        <v>169</v>
      </c>
      <c r="G3" s="8">
        <v>10</v>
      </c>
    </row>
    <row r="4" spans="1:7" x14ac:dyDescent="0.3">
      <c r="A4" s="6"/>
      <c r="B4" s="7" t="s">
        <v>40</v>
      </c>
      <c r="C4" s="6" t="s">
        <v>172</v>
      </c>
      <c r="D4" s="8">
        <v>3</v>
      </c>
      <c r="E4" s="6"/>
      <c r="F4" s="7" t="s">
        <v>118</v>
      </c>
      <c r="G4" s="8">
        <v>6</v>
      </c>
    </row>
    <row r="5" spans="1:7" x14ac:dyDescent="0.3">
      <c r="A5" s="6"/>
      <c r="B5" s="7" t="s">
        <v>54</v>
      </c>
      <c r="C5" s="6" t="s">
        <v>55</v>
      </c>
      <c r="D5" s="8">
        <v>2</v>
      </c>
      <c r="E5" s="6"/>
      <c r="F5" s="7" t="s">
        <v>174</v>
      </c>
      <c r="G5" s="8">
        <v>5</v>
      </c>
    </row>
    <row r="6" spans="1:7" x14ac:dyDescent="0.3">
      <c r="A6" s="6"/>
      <c r="B6" s="7" t="s">
        <v>62</v>
      </c>
      <c r="C6" s="6" t="s">
        <v>63</v>
      </c>
      <c r="D6" s="8">
        <v>2</v>
      </c>
      <c r="E6" s="6"/>
      <c r="F6" s="7" t="s">
        <v>175</v>
      </c>
      <c r="G6" s="8">
        <v>3</v>
      </c>
    </row>
    <row r="7" spans="1:7" x14ac:dyDescent="0.3">
      <c r="A7" s="6"/>
      <c r="B7" s="7" t="s">
        <v>70</v>
      </c>
      <c r="C7" s="6" t="s">
        <v>71</v>
      </c>
      <c r="D7" s="8">
        <v>3</v>
      </c>
      <c r="E7" s="6"/>
      <c r="F7" s="7" t="s">
        <v>12</v>
      </c>
      <c r="G7" s="8">
        <v>3</v>
      </c>
    </row>
    <row r="8" spans="1:7" x14ac:dyDescent="0.3">
      <c r="A8" s="6"/>
      <c r="B8" s="7" t="s">
        <v>83</v>
      </c>
      <c r="C8" s="6" t="s">
        <v>84</v>
      </c>
      <c r="D8" s="8">
        <v>2</v>
      </c>
      <c r="E8" s="6"/>
      <c r="F8" s="9" t="s">
        <v>176</v>
      </c>
      <c r="G8" s="10">
        <v>2</v>
      </c>
    </row>
    <row r="9" spans="1:7" x14ac:dyDescent="0.3">
      <c r="A9" s="6"/>
      <c r="B9" s="7" t="s">
        <v>91</v>
      </c>
      <c r="C9" s="6" t="s">
        <v>92</v>
      </c>
      <c r="D9" s="8">
        <v>1</v>
      </c>
      <c r="E9" s="6"/>
      <c r="G9" s="11">
        <f>SUM(G2:G8)</f>
        <v>39</v>
      </c>
    </row>
    <row r="10" spans="1:7" x14ac:dyDescent="0.3">
      <c r="A10" s="6"/>
      <c r="B10" s="7" t="s">
        <v>97</v>
      </c>
      <c r="C10" s="6" t="s">
        <v>98</v>
      </c>
      <c r="D10" s="8">
        <v>1</v>
      </c>
      <c r="E10" s="6"/>
    </row>
    <row r="11" spans="1:7" x14ac:dyDescent="0.3">
      <c r="A11" s="6"/>
      <c r="B11" s="7" t="s">
        <v>102</v>
      </c>
      <c r="C11" s="6" t="s">
        <v>103</v>
      </c>
      <c r="D11" s="8">
        <v>1</v>
      </c>
      <c r="E11" s="6"/>
    </row>
    <row r="12" spans="1:7" x14ac:dyDescent="0.3">
      <c r="A12" s="6"/>
      <c r="B12" s="7" t="s">
        <v>108</v>
      </c>
      <c r="C12" s="6" t="s">
        <v>109</v>
      </c>
      <c r="D12" s="8">
        <v>2</v>
      </c>
      <c r="E12" s="6"/>
    </row>
    <row r="13" spans="1:7" x14ac:dyDescent="0.3">
      <c r="A13" s="6"/>
      <c r="B13" s="7" t="s">
        <v>117</v>
      </c>
      <c r="C13" s="6" t="s">
        <v>118</v>
      </c>
      <c r="D13" s="8">
        <v>11</v>
      </c>
      <c r="E13" s="6"/>
    </row>
    <row r="14" spans="1:7" x14ac:dyDescent="0.3">
      <c r="A14" s="6"/>
      <c r="B14" s="7" t="s">
        <v>135</v>
      </c>
      <c r="C14" s="6" t="s">
        <v>136</v>
      </c>
      <c r="D14" s="8">
        <v>3</v>
      </c>
      <c r="E14" s="6"/>
    </row>
    <row r="15" spans="1:7" x14ac:dyDescent="0.3">
      <c r="A15" s="6"/>
      <c r="B15" s="7" t="s">
        <v>147</v>
      </c>
      <c r="C15" s="6" t="s">
        <v>148</v>
      </c>
      <c r="D15" s="8">
        <v>2</v>
      </c>
      <c r="E15" s="6"/>
    </row>
    <row r="16" spans="1:7" x14ac:dyDescent="0.3">
      <c r="A16" s="6"/>
      <c r="B16" s="12" t="s">
        <v>170</v>
      </c>
      <c r="C16" s="13" t="s">
        <v>154</v>
      </c>
      <c r="D16" s="10">
        <v>0</v>
      </c>
      <c r="E16" s="6"/>
    </row>
    <row r="17" spans="2:4" x14ac:dyDescent="0.3">
      <c r="D17" s="11">
        <f>SUM(D2:D16)</f>
        <v>39</v>
      </c>
    </row>
    <row r="20" spans="2:4" x14ac:dyDescent="0.3">
      <c r="B20" s="15" t="s">
        <v>184</v>
      </c>
      <c r="C20" s="16"/>
      <c r="D20" s="17"/>
    </row>
    <row r="21" spans="2:4" ht="14.4" x14ac:dyDescent="0.3">
      <c r="B21" s="18" t="s">
        <v>185</v>
      </c>
      <c r="C21" s="19"/>
      <c r="D21" s="20"/>
    </row>
    <row r="22" spans="2:4" ht="14.4" x14ac:dyDescent="0.3">
      <c r="B22" s="21" t="s">
        <v>186</v>
      </c>
      <c r="C22" s="22"/>
      <c r="D22" s="23"/>
    </row>
    <row r="23" spans="2:4" ht="14.4" x14ac:dyDescent="0.3">
      <c r="B23" s="21" t="s">
        <v>187</v>
      </c>
      <c r="C23" s="22"/>
      <c r="D23" s="23"/>
    </row>
    <row r="24" spans="2:4" ht="14.4" x14ac:dyDescent="0.3">
      <c r="B24" s="24" t="s">
        <v>188</v>
      </c>
      <c r="C24" s="25"/>
      <c r="D24" s="26"/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70" zoomScaleNormal="70" workbookViewId="0">
      <selection activeCell="C35" sqref="C35"/>
    </sheetView>
  </sheetViews>
  <sheetFormatPr defaultRowHeight="16.2" customHeight="1" x14ac:dyDescent="0.3"/>
  <cols>
    <col min="1" max="1" width="10" customWidth="1"/>
    <col min="2" max="2" width="16" customWidth="1"/>
    <col min="3" max="3" width="55" customWidth="1"/>
    <col min="4" max="4" width="34" customWidth="1"/>
    <col min="5" max="5" width="38" customWidth="1"/>
    <col min="6" max="6" width="60" customWidth="1"/>
    <col min="7" max="7" width="14" customWidth="1"/>
    <col min="8" max="8" width="15" customWidth="1"/>
    <col min="9" max="9" width="19" customWidth="1"/>
  </cols>
  <sheetData>
    <row r="1" spans="1:10" ht="16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9" t="s">
        <v>178</v>
      </c>
    </row>
    <row r="2" spans="1:10" ht="16.2" customHeight="1" x14ac:dyDescent="0.3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7" t="s">
        <v>179</v>
      </c>
    </row>
    <row r="3" spans="1:10" ht="16.2" customHeight="1" x14ac:dyDescent="0.3">
      <c r="A3" s="2" t="s">
        <v>18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19</v>
      </c>
      <c r="G3" s="2" t="s">
        <v>15</v>
      </c>
      <c r="H3" s="2" t="s">
        <v>20</v>
      </c>
      <c r="I3" s="2" t="s">
        <v>17</v>
      </c>
      <c r="J3" s="28"/>
    </row>
    <row r="4" spans="1:10" ht="16.2" customHeight="1" x14ac:dyDescent="0.3">
      <c r="A4" s="2" t="s">
        <v>21</v>
      </c>
      <c r="B4" s="2" t="s">
        <v>10</v>
      </c>
      <c r="C4" s="2" t="s">
        <v>11</v>
      </c>
      <c r="D4" s="2" t="s">
        <v>12</v>
      </c>
      <c r="E4" s="2" t="s">
        <v>22</v>
      </c>
      <c r="F4" s="2" t="s">
        <v>23</v>
      </c>
      <c r="G4" s="2" t="s">
        <v>24</v>
      </c>
      <c r="H4" s="2" t="s">
        <v>20</v>
      </c>
      <c r="I4" s="2" t="s">
        <v>17</v>
      </c>
      <c r="J4" s="28"/>
    </row>
    <row r="5" spans="1:10" ht="16.2" customHeight="1" x14ac:dyDescent="0.3">
      <c r="A5" s="2" t="s">
        <v>25</v>
      </c>
      <c r="B5" s="2" t="s">
        <v>26</v>
      </c>
      <c r="C5" s="2" t="s">
        <v>27</v>
      </c>
      <c r="D5" s="2" t="s">
        <v>28</v>
      </c>
      <c r="E5" s="2" t="s">
        <v>29</v>
      </c>
      <c r="F5" s="2" t="s">
        <v>30</v>
      </c>
      <c r="G5" s="2" t="s">
        <v>16</v>
      </c>
      <c r="H5" s="2" t="s">
        <v>16</v>
      </c>
      <c r="I5" s="2" t="s">
        <v>31</v>
      </c>
      <c r="J5" s="27" t="s">
        <v>179</v>
      </c>
    </row>
    <row r="6" spans="1:10" ht="16.2" customHeight="1" x14ac:dyDescent="0.3">
      <c r="A6" s="2" t="s">
        <v>32</v>
      </c>
      <c r="B6" s="2" t="s">
        <v>26</v>
      </c>
      <c r="C6" s="2" t="s">
        <v>27</v>
      </c>
      <c r="D6" s="2" t="s">
        <v>33</v>
      </c>
      <c r="E6" s="2" t="s">
        <v>34</v>
      </c>
      <c r="F6" s="2" t="s">
        <v>35</v>
      </c>
      <c r="G6" s="2" t="s">
        <v>16</v>
      </c>
      <c r="H6" s="2" t="s">
        <v>16</v>
      </c>
      <c r="I6" s="2" t="s">
        <v>17</v>
      </c>
      <c r="J6" s="27" t="s">
        <v>179</v>
      </c>
    </row>
    <row r="7" spans="1:10" ht="16.2" customHeight="1" x14ac:dyDescent="0.3">
      <c r="A7" s="2" t="s">
        <v>36</v>
      </c>
      <c r="B7" s="2" t="s">
        <v>26</v>
      </c>
      <c r="C7" s="2" t="s">
        <v>27</v>
      </c>
      <c r="D7" s="2" t="s">
        <v>33</v>
      </c>
      <c r="E7" s="2" t="s">
        <v>37</v>
      </c>
      <c r="F7" s="2" t="s">
        <v>38</v>
      </c>
      <c r="G7" s="2" t="s">
        <v>16</v>
      </c>
      <c r="H7" s="2" t="s">
        <v>20</v>
      </c>
      <c r="I7" s="2" t="s">
        <v>17</v>
      </c>
      <c r="J7" s="28"/>
    </row>
    <row r="8" spans="1:10" ht="16.2" customHeight="1" x14ac:dyDescent="0.3">
      <c r="A8" s="2" t="s">
        <v>39</v>
      </c>
      <c r="B8" s="2" t="s">
        <v>40</v>
      </c>
      <c r="C8" s="2" t="s">
        <v>41</v>
      </c>
      <c r="D8" s="2" t="s">
        <v>42</v>
      </c>
      <c r="E8" s="2" t="s">
        <v>43</v>
      </c>
      <c r="F8" s="2" t="s">
        <v>44</v>
      </c>
      <c r="G8" s="2" t="s">
        <v>16</v>
      </c>
      <c r="H8" s="2" t="s">
        <v>16</v>
      </c>
      <c r="I8" s="2" t="s">
        <v>17</v>
      </c>
      <c r="J8" s="28"/>
    </row>
    <row r="9" spans="1:10" ht="16.2" customHeight="1" x14ac:dyDescent="0.3">
      <c r="A9" s="2" t="s">
        <v>45</v>
      </c>
      <c r="B9" s="2" t="s">
        <v>40</v>
      </c>
      <c r="C9" s="2" t="s">
        <v>41</v>
      </c>
      <c r="D9" s="2" t="s">
        <v>46</v>
      </c>
      <c r="E9" s="2" t="s">
        <v>47</v>
      </c>
      <c r="F9" s="2" t="s">
        <v>48</v>
      </c>
      <c r="G9" s="2" t="s">
        <v>49</v>
      </c>
      <c r="H9" s="2" t="s">
        <v>16</v>
      </c>
      <c r="I9" s="2" t="s">
        <v>31</v>
      </c>
      <c r="J9" s="28"/>
    </row>
    <row r="10" spans="1:10" ht="16.2" customHeight="1" x14ac:dyDescent="0.3">
      <c r="A10" s="14" t="s">
        <v>50</v>
      </c>
      <c r="B10" s="14" t="s">
        <v>40</v>
      </c>
      <c r="C10" s="14" t="s">
        <v>41</v>
      </c>
      <c r="D10" s="14" t="s">
        <v>33</v>
      </c>
      <c r="E10" s="14" t="s">
        <v>43</v>
      </c>
      <c r="F10" s="14" t="s">
        <v>51</v>
      </c>
      <c r="G10" s="14" t="s">
        <v>16</v>
      </c>
      <c r="H10" s="14" t="s">
        <v>20</v>
      </c>
      <c r="I10" s="14" t="s">
        <v>52</v>
      </c>
      <c r="J10" s="28"/>
    </row>
    <row r="11" spans="1:10" ht="16.2" customHeight="1" x14ac:dyDescent="0.3">
      <c r="A11" s="2" t="s">
        <v>53</v>
      </c>
      <c r="B11" s="2" t="s">
        <v>54</v>
      </c>
      <c r="C11" s="2" t="s">
        <v>55</v>
      </c>
      <c r="D11" s="2" t="s">
        <v>33</v>
      </c>
      <c r="E11" s="2" t="s">
        <v>56</v>
      </c>
      <c r="F11" s="2" t="s">
        <v>57</v>
      </c>
      <c r="G11" s="2" t="s">
        <v>16</v>
      </c>
      <c r="H11" s="2" t="s">
        <v>16</v>
      </c>
      <c r="I11" s="2" t="s">
        <v>17</v>
      </c>
      <c r="J11" s="28"/>
    </row>
    <row r="12" spans="1:10" ht="16.2" customHeight="1" x14ac:dyDescent="0.3">
      <c r="A12" s="2" t="s">
        <v>58</v>
      </c>
      <c r="B12" s="2" t="s">
        <v>54</v>
      </c>
      <c r="C12" s="2" t="s">
        <v>55</v>
      </c>
      <c r="D12" s="2" t="s">
        <v>59</v>
      </c>
      <c r="E12" s="2" t="s">
        <v>56</v>
      </c>
      <c r="F12" s="2" t="s">
        <v>60</v>
      </c>
      <c r="G12" s="2" t="s">
        <v>16</v>
      </c>
      <c r="H12" s="2" t="s">
        <v>20</v>
      </c>
      <c r="I12" s="2" t="s">
        <v>31</v>
      </c>
      <c r="J12" s="28"/>
    </row>
    <row r="13" spans="1:10" ht="16.2" customHeight="1" x14ac:dyDescent="0.3">
      <c r="A13" s="2" t="s">
        <v>61</v>
      </c>
      <c r="B13" s="2" t="s">
        <v>62</v>
      </c>
      <c r="C13" s="2" t="s">
        <v>63</v>
      </c>
      <c r="D13" s="2" t="s">
        <v>64</v>
      </c>
      <c r="E13" s="2" t="s">
        <v>65</v>
      </c>
      <c r="F13" s="2" t="s">
        <v>66</v>
      </c>
      <c r="G13" s="2" t="s">
        <v>16</v>
      </c>
      <c r="H13" s="2" t="s">
        <v>16</v>
      </c>
      <c r="I13" s="2" t="s">
        <v>17</v>
      </c>
      <c r="J13" s="28"/>
    </row>
    <row r="14" spans="1:10" ht="16.2" customHeight="1" x14ac:dyDescent="0.3">
      <c r="A14" s="2" t="s">
        <v>67</v>
      </c>
      <c r="B14" s="2" t="s">
        <v>62</v>
      </c>
      <c r="C14" s="2" t="s">
        <v>63</v>
      </c>
      <c r="D14" s="2" t="s">
        <v>64</v>
      </c>
      <c r="E14" s="2" t="s">
        <v>65</v>
      </c>
      <c r="F14" s="2" t="s">
        <v>68</v>
      </c>
      <c r="G14" s="2" t="s">
        <v>16</v>
      </c>
      <c r="H14" s="2" t="s">
        <v>20</v>
      </c>
      <c r="I14" s="2" t="s">
        <v>17</v>
      </c>
      <c r="J14" s="28"/>
    </row>
    <row r="15" spans="1:10" ht="16.2" customHeight="1" x14ac:dyDescent="0.3">
      <c r="A15" s="2" t="s">
        <v>69</v>
      </c>
      <c r="B15" s="2" t="s">
        <v>70</v>
      </c>
      <c r="C15" s="2" t="s">
        <v>71</v>
      </c>
      <c r="D15" s="2" t="s">
        <v>72</v>
      </c>
      <c r="E15" s="2" t="s">
        <v>73</v>
      </c>
      <c r="F15" s="2" t="s">
        <v>74</v>
      </c>
      <c r="G15" s="2" t="s">
        <v>16</v>
      </c>
      <c r="H15" s="2" t="s">
        <v>16</v>
      </c>
      <c r="I15" s="2" t="s">
        <v>75</v>
      </c>
      <c r="J15" s="27" t="s">
        <v>179</v>
      </c>
    </row>
    <row r="16" spans="1:10" ht="16.2" customHeight="1" x14ac:dyDescent="0.3">
      <c r="A16" s="2" t="s">
        <v>76</v>
      </c>
      <c r="B16" s="2" t="s">
        <v>70</v>
      </c>
      <c r="C16" s="2" t="s">
        <v>71</v>
      </c>
      <c r="D16" s="2" t="s">
        <v>72</v>
      </c>
      <c r="E16" s="2" t="s">
        <v>77</v>
      </c>
      <c r="F16" s="2" t="s">
        <v>78</v>
      </c>
      <c r="G16" s="2" t="s">
        <v>16</v>
      </c>
      <c r="H16" s="2" t="s">
        <v>20</v>
      </c>
      <c r="I16" s="2" t="s">
        <v>17</v>
      </c>
      <c r="J16" s="28"/>
    </row>
    <row r="17" spans="1:10" ht="16.2" customHeight="1" x14ac:dyDescent="0.3">
      <c r="A17" s="2" t="s">
        <v>79</v>
      </c>
      <c r="B17" s="2" t="s">
        <v>70</v>
      </c>
      <c r="C17" s="2" t="s">
        <v>71</v>
      </c>
      <c r="D17" s="2" t="s">
        <v>72</v>
      </c>
      <c r="E17" s="2" t="s">
        <v>73</v>
      </c>
      <c r="F17" s="2" t="s">
        <v>80</v>
      </c>
      <c r="G17" s="2" t="s">
        <v>81</v>
      </c>
      <c r="H17" s="2" t="s">
        <v>20</v>
      </c>
      <c r="I17" s="2" t="s">
        <v>17</v>
      </c>
      <c r="J17" s="28"/>
    </row>
    <row r="18" spans="1:10" ht="16.2" customHeight="1" x14ac:dyDescent="0.3">
      <c r="A18" s="2" t="s">
        <v>82</v>
      </c>
      <c r="B18" s="2" t="s">
        <v>83</v>
      </c>
      <c r="C18" s="2" t="s">
        <v>84</v>
      </c>
      <c r="D18" s="2" t="s">
        <v>85</v>
      </c>
      <c r="E18" s="2" t="s">
        <v>86</v>
      </c>
      <c r="F18" s="2" t="s">
        <v>87</v>
      </c>
      <c r="G18" s="2" t="s">
        <v>16</v>
      </c>
      <c r="H18" s="2" t="s">
        <v>16</v>
      </c>
      <c r="I18" s="2" t="s">
        <v>17</v>
      </c>
      <c r="J18" s="28"/>
    </row>
    <row r="19" spans="1:10" ht="16.2" customHeight="1" x14ac:dyDescent="0.3">
      <c r="A19" s="2" t="s">
        <v>88</v>
      </c>
      <c r="B19" s="2" t="s">
        <v>83</v>
      </c>
      <c r="C19" s="2" t="s">
        <v>84</v>
      </c>
      <c r="D19" s="2" t="s">
        <v>85</v>
      </c>
      <c r="E19" s="2" t="s">
        <v>86</v>
      </c>
      <c r="F19" s="2" t="s">
        <v>89</v>
      </c>
      <c r="G19" s="2" t="s">
        <v>20</v>
      </c>
      <c r="H19" s="2" t="s">
        <v>20</v>
      </c>
      <c r="I19" s="2" t="s">
        <v>17</v>
      </c>
      <c r="J19" s="27" t="s">
        <v>179</v>
      </c>
    </row>
    <row r="20" spans="1:10" ht="16.2" customHeight="1" x14ac:dyDescent="0.3">
      <c r="A20" s="2" t="s">
        <v>90</v>
      </c>
      <c r="B20" s="2" t="s">
        <v>91</v>
      </c>
      <c r="C20" s="2" t="s">
        <v>92</v>
      </c>
      <c r="D20" s="2" t="s">
        <v>93</v>
      </c>
      <c r="E20" s="2" t="s">
        <v>94</v>
      </c>
      <c r="F20" s="2" t="s">
        <v>95</v>
      </c>
      <c r="G20" s="2" t="s">
        <v>20</v>
      </c>
      <c r="H20" s="2" t="s">
        <v>20</v>
      </c>
      <c r="I20" s="2" t="s">
        <v>17</v>
      </c>
      <c r="J20" s="27" t="s">
        <v>179</v>
      </c>
    </row>
    <row r="21" spans="1:10" ht="16.2" customHeight="1" x14ac:dyDescent="0.3">
      <c r="A21" s="2" t="s">
        <v>96</v>
      </c>
      <c r="B21" s="2" t="s">
        <v>97</v>
      </c>
      <c r="C21" s="2" t="s">
        <v>98</v>
      </c>
      <c r="D21" s="2" t="s">
        <v>93</v>
      </c>
      <c r="E21" s="2" t="s">
        <v>99</v>
      </c>
      <c r="F21" s="2" t="s">
        <v>100</v>
      </c>
      <c r="G21" s="2" t="s">
        <v>20</v>
      </c>
      <c r="H21" s="2" t="s">
        <v>20</v>
      </c>
      <c r="I21" s="2" t="s">
        <v>17</v>
      </c>
      <c r="J21" s="28"/>
    </row>
    <row r="22" spans="1:10" ht="16.2" customHeight="1" x14ac:dyDescent="0.3">
      <c r="A22" s="2" t="s">
        <v>101</v>
      </c>
      <c r="B22" s="2" t="s">
        <v>102</v>
      </c>
      <c r="C22" s="2" t="s">
        <v>103</v>
      </c>
      <c r="D22" s="2" t="s">
        <v>104</v>
      </c>
      <c r="E22" s="2" t="s">
        <v>13</v>
      </c>
      <c r="F22" s="2" t="s">
        <v>105</v>
      </c>
      <c r="G22" s="2" t="s">
        <v>106</v>
      </c>
      <c r="H22" s="2" t="s">
        <v>81</v>
      </c>
      <c r="I22" s="2" t="s">
        <v>17</v>
      </c>
      <c r="J22" s="28"/>
    </row>
    <row r="23" spans="1:10" ht="16.2" customHeight="1" x14ac:dyDescent="0.3">
      <c r="A23" s="2" t="s">
        <v>107</v>
      </c>
      <c r="B23" s="2" t="s">
        <v>108</v>
      </c>
      <c r="C23" s="2" t="s">
        <v>109</v>
      </c>
      <c r="D23" s="2" t="s">
        <v>110</v>
      </c>
      <c r="E23" s="2" t="s">
        <v>111</v>
      </c>
      <c r="F23" s="2" t="s">
        <v>112</v>
      </c>
      <c r="G23" s="2" t="s">
        <v>20</v>
      </c>
      <c r="H23" s="2" t="s">
        <v>20</v>
      </c>
      <c r="I23" s="2" t="s">
        <v>31</v>
      </c>
      <c r="J23" s="28"/>
    </row>
    <row r="24" spans="1:10" ht="16.2" customHeight="1" x14ac:dyDescent="0.3">
      <c r="A24" s="2" t="s">
        <v>113</v>
      </c>
      <c r="B24" s="2" t="s">
        <v>108</v>
      </c>
      <c r="C24" s="2" t="s">
        <v>109</v>
      </c>
      <c r="D24" s="2" t="s">
        <v>110</v>
      </c>
      <c r="E24" s="2" t="s">
        <v>114</v>
      </c>
      <c r="F24" s="2" t="s">
        <v>115</v>
      </c>
      <c r="G24" s="2" t="s">
        <v>16</v>
      </c>
      <c r="H24" s="2" t="s">
        <v>20</v>
      </c>
      <c r="I24" s="2" t="s">
        <v>17</v>
      </c>
      <c r="J24" s="28"/>
    </row>
    <row r="25" spans="1:10" ht="16.2" customHeight="1" x14ac:dyDescent="0.3">
      <c r="A25" s="2" t="s">
        <v>134</v>
      </c>
      <c r="B25" s="2" t="s">
        <v>135</v>
      </c>
      <c r="C25" s="2" t="s">
        <v>136</v>
      </c>
      <c r="D25" s="2" t="s">
        <v>137</v>
      </c>
      <c r="E25" s="2" t="s">
        <v>13</v>
      </c>
      <c r="F25" s="2" t="s">
        <v>138</v>
      </c>
      <c r="G25" s="2" t="s">
        <v>15</v>
      </c>
      <c r="H25" s="2" t="s">
        <v>15</v>
      </c>
      <c r="I25" s="2" t="s">
        <v>17</v>
      </c>
      <c r="J25" s="28"/>
    </row>
    <row r="26" spans="1:10" ht="16.2" customHeight="1" x14ac:dyDescent="0.3">
      <c r="A26" s="2" t="s">
        <v>139</v>
      </c>
      <c r="B26" s="2" t="s">
        <v>135</v>
      </c>
      <c r="C26" s="2" t="s">
        <v>136</v>
      </c>
      <c r="D26" s="2" t="s">
        <v>137</v>
      </c>
      <c r="E26" s="2" t="s">
        <v>140</v>
      </c>
      <c r="F26" s="2" t="s">
        <v>141</v>
      </c>
      <c r="G26" s="2" t="s">
        <v>24</v>
      </c>
      <c r="H26" s="2" t="s">
        <v>24</v>
      </c>
      <c r="I26" s="2" t="s">
        <v>17</v>
      </c>
      <c r="J26" s="28"/>
    </row>
    <row r="27" spans="1:10" ht="16.2" customHeight="1" x14ac:dyDescent="0.3">
      <c r="A27" s="2" t="s">
        <v>142</v>
      </c>
      <c r="B27" s="2" t="s">
        <v>135</v>
      </c>
      <c r="C27" s="2" t="s">
        <v>136</v>
      </c>
      <c r="D27" s="2" t="s">
        <v>143</v>
      </c>
      <c r="E27" s="2" t="s">
        <v>144</v>
      </c>
      <c r="F27" s="2" t="s">
        <v>145</v>
      </c>
      <c r="G27" s="2" t="s">
        <v>16</v>
      </c>
      <c r="H27" s="2" t="s">
        <v>20</v>
      </c>
      <c r="I27" s="2" t="s">
        <v>17</v>
      </c>
      <c r="J27" s="28"/>
    </row>
    <row r="28" spans="1:10" ht="16.2" customHeight="1" x14ac:dyDescent="0.3">
      <c r="A28" s="2" t="s">
        <v>146</v>
      </c>
      <c r="B28" s="2" t="s">
        <v>147</v>
      </c>
      <c r="C28" s="2" t="s">
        <v>148</v>
      </c>
      <c r="D28" s="2" t="s">
        <v>149</v>
      </c>
      <c r="E28" s="2" t="s">
        <v>150</v>
      </c>
      <c r="F28" s="2" t="s">
        <v>151</v>
      </c>
      <c r="G28" s="2" t="s">
        <v>106</v>
      </c>
      <c r="H28" s="2" t="s">
        <v>24</v>
      </c>
      <c r="I28" s="2" t="s">
        <v>152</v>
      </c>
      <c r="J28" s="28"/>
    </row>
    <row r="29" spans="1:10" ht="16.2" customHeight="1" x14ac:dyDescent="0.3">
      <c r="A29" s="14" t="s">
        <v>180</v>
      </c>
      <c r="B29" s="14" t="s">
        <v>147</v>
      </c>
      <c r="C29" s="14" t="s">
        <v>148</v>
      </c>
      <c r="D29" s="14" t="s">
        <v>181</v>
      </c>
      <c r="E29" s="14" t="s">
        <v>182</v>
      </c>
      <c r="F29" s="14" t="s">
        <v>183</v>
      </c>
      <c r="G29" s="14" t="s">
        <v>49</v>
      </c>
      <c r="H29" s="14" t="s">
        <v>20</v>
      </c>
      <c r="I29" s="14" t="s">
        <v>157</v>
      </c>
      <c r="J29" s="28"/>
    </row>
    <row r="30" spans="1:10" ht="16.2" customHeight="1" x14ac:dyDescent="0.3">
      <c r="A30" s="14" t="s">
        <v>153</v>
      </c>
      <c r="B30" s="14" t="s">
        <v>170</v>
      </c>
      <c r="C30" s="14" t="s">
        <v>154</v>
      </c>
      <c r="D30" s="14" t="s">
        <v>155</v>
      </c>
      <c r="E30" s="14" t="s">
        <v>13</v>
      </c>
      <c r="F30" s="14" t="s">
        <v>156</v>
      </c>
      <c r="G30" s="14" t="s">
        <v>15</v>
      </c>
      <c r="H30" s="14" t="s">
        <v>15</v>
      </c>
      <c r="I30" s="14" t="s">
        <v>157</v>
      </c>
      <c r="J30" s="28"/>
    </row>
    <row r="31" spans="1:10" ht="16.2" customHeight="1" x14ac:dyDescent="0.3">
      <c r="A31" s="14" t="s">
        <v>158</v>
      </c>
      <c r="B31" s="14" t="s">
        <v>170</v>
      </c>
      <c r="C31" s="14" t="s">
        <v>154</v>
      </c>
      <c r="D31" s="14" t="s">
        <v>155</v>
      </c>
      <c r="E31" s="14" t="s">
        <v>159</v>
      </c>
      <c r="F31" s="14" t="s">
        <v>160</v>
      </c>
      <c r="G31" s="14" t="s">
        <v>106</v>
      </c>
      <c r="H31" s="14" t="s">
        <v>106</v>
      </c>
      <c r="I31" s="14" t="s">
        <v>157</v>
      </c>
      <c r="J31" s="28"/>
    </row>
    <row r="32" spans="1:10" ht="16.2" customHeight="1" x14ac:dyDescent="0.3">
      <c r="A32" s="14" t="s">
        <v>161</v>
      </c>
      <c r="B32" s="14" t="s">
        <v>170</v>
      </c>
      <c r="C32" s="14" t="s">
        <v>154</v>
      </c>
      <c r="D32" s="14" t="s">
        <v>155</v>
      </c>
      <c r="E32" s="14" t="s">
        <v>162</v>
      </c>
      <c r="F32" s="14" t="s">
        <v>163</v>
      </c>
      <c r="G32" s="14" t="s">
        <v>106</v>
      </c>
      <c r="H32" s="14" t="s">
        <v>106</v>
      </c>
      <c r="I32" s="14" t="s">
        <v>157</v>
      </c>
      <c r="J32" s="28"/>
    </row>
    <row r="33" spans="1:10" ht="16.2" customHeight="1" x14ac:dyDescent="0.3">
      <c r="A33" s="14" t="s">
        <v>164</v>
      </c>
      <c r="B33" s="14" t="s">
        <v>170</v>
      </c>
      <c r="C33" s="14" t="s">
        <v>154</v>
      </c>
      <c r="D33" s="14" t="s">
        <v>155</v>
      </c>
      <c r="E33" s="14" t="s">
        <v>13</v>
      </c>
      <c r="F33" s="14" t="s">
        <v>165</v>
      </c>
      <c r="G33" s="14" t="s">
        <v>106</v>
      </c>
      <c r="H33" s="14" t="s">
        <v>106</v>
      </c>
      <c r="I33" s="14" t="s">
        <v>157</v>
      </c>
      <c r="J33" s="28"/>
    </row>
    <row r="34" spans="1:10" ht="16.2" customHeight="1" x14ac:dyDescent="0.3">
      <c r="A34" s="14" t="s">
        <v>166</v>
      </c>
      <c r="B34" s="14" t="s">
        <v>170</v>
      </c>
      <c r="C34" s="14" t="s">
        <v>154</v>
      </c>
      <c r="D34" s="14" t="s">
        <v>155</v>
      </c>
      <c r="E34" s="14" t="s">
        <v>13</v>
      </c>
      <c r="F34" s="14" t="s">
        <v>167</v>
      </c>
      <c r="G34" s="14" t="s">
        <v>106</v>
      </c>
      <c r="H34" s="14" t="s">
        <v>106</v>
      </c>
      <c r="I34" s="14" t="s">
        <v>157</v>
      </c>
      <c r="J34" s="28"/>
    </row>
  </sheetData>
  <autoFilter ref="A1:O1" xr:uid="{00000000-0001-0000-0000-000000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451D8-80A0-4CD7-BD89-210A1BA30CFE}">
  <dimension ref="A1:I7"/>
  <sheetViews>
    <sheetView zoomScale="80" zoomScaleNormal="80" workbookViewId="0">
      <selection activeCell="F20" sqref="F20"/>
    </sheetView>
  </sheetViews>
  <sheetFormatPr defaultRowHeight="16.2" customHeight="1" x14ac:dyDescent="0.3"/>
  <cols>
    <col min="1" max="1" width="6.109375" bestFit="1" customWidth="1"/>
    <col min="2" max="2" width="13.88671875" bestFit="1" customWidth="1"/>
    <col min="3" max="3" width="29.109375" bestFit="1" customWidth="1"/>
    <col min="4" max="4" width="11.21875" bestFit="1" customWidth="1"/>
    <col min="5" max="5" width="12.33203125" bestFit="1" customWidth="1"/>
    <col min="6" max="6" width="63.77734375" bestFit="1" customWidth="1"/>
    <col min="7" max="7" width="12.109375" bestFit="1" customWidth="1"/>
    <col min="8" max="8" width="13" bestFit="1" customWidth="1"/>
    <col min="9" max="9" width="10.5546875" bestFit="1" customWidth="1"/>
  </cols>
  <sheetData>
    <row r="1" spans="1:9" ht="16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6.2" customHeight="1" x14ac:dyDescent="0.3">
      <c r="A2" s="2" t="s">
        <v>116</v>
      </c>
      <c r="B2" s="2" t="s">
        <v>117</v>
      </c>
      <c r="C2" s="2" t="s">
        <v>118</v>
      </c>
      <c r="D2" s="2" t="s">
        <v>119</v>
      </c>
      <c r="E2" s="2" t="s">
        <v>120</v>
      </c>
      <c r="F2" s="2" t="s">
        <v>121</v>
      </c>
      <c r="G2" s="2" t="s">
        <v>20</v>
      </c>
      <c r="H2" s="2" t="s">
        <v>20</v>
      </c>
      <c r="I2" s="2" t="s">
        <v>31</v>
      </c>
    </row>
    <row r="3" spans="1:9" ht="16.2" customHeight="1" x14ac:dyDescent="0.3">
      <c r="A3" s="2" t="s">
        <v>122</v>
      </c>
      <c r="B3" s="2" t="s">
        <v>117</v>
      </c>
      <c r="C3" s="2" t="s">
        <v>118</v>
      </c>
      <c r="D3" s="2" t="s">
        <v>119</v>
      </c>
      <c r="E3" s="2" t="s">
        <v>120</v>
      </c>
      <c r="F3" s="2" t="s">
        <v>123</v>
      </c>
      <c r="G3" s="2" t="s">
        <v>20</v>
      </c>
      <c r="H3" s="2" t="s">
        <v>20</v>
      </c>
      <c r="I3" s="2" t="s">
        <v>124</v>
      </c>
    </row>
    <row r="4" spans="1:9" ht="16.2" customHeight="1" x14ac:dyDescent="0.3">
      <c r="A4" s="2" t="s">
        <v>125</v>
      </c>
      <c r="B4" s="2" t="s">
        <v>117</v>
      </c>
      <c r="C4" s="2" t="s">
        <v>118</v>
      </c>
      <c r="D4" s="2" t="s">
        <v>119</v>
      </c>
      <c r="E4" s="2" t="s">
        <v>120</v>
      </c>
      <c r="F4" s="2" t="s">
        <v>126</v>
      </c>
      <c r="G4" s="2" t="s">
        <v>20</v>
      </c>
      <c r="H4" s="2" t="s">
        <v>20</v>
      </c>
      <c r="I4" s="2" t="s">
        <v>124</v>
      </c>
    </row>
    <row r="5" spans="1:9" ht="16.2" customHeight="1" x14ac:dyDescent="0.3">
      <c r="A5" s="2" t="s">
        <v>127</v>
      </c>
      <c r="B5" s="2" t="s">
        <v>117</v>
      </c>
      <c r="C5" s="2" t="s">
        <v>118</v>
      </c>
      <c r="D5" s="2" t="s">
        <v>119</v>
      </c>
      <c r="E5" s="2" t="s">
        <v>120</v>
      </c>
      <c r="F5" s="2" t="s">
        <v>128</v>
      </c>
      <c r="G5" s="2" t="s">
        <v>20</v>
      </c>
      <c r="H5" s="2" t="s">
        <v>20</v>
      </c>
      <c r="I5" s="2" t="s">
        <v>124</v>
      </c>
    </row>
    <row r="6" spans="1:9" ht="16.2" customHeight="1" x14ac:dyDescent="0.3">
      <c r="A6" s="2" t="s">
        <v>129</v>
      </c>
      <c r="B6" s="2" t="s">
        <v>117</v>
      </c>
      <c r="C6" s="2" t="s">
        <v>118</v>
      </c>
      <c r="D6" s="2" t="s">
        <v>119</v>
      </c>
      <c r="E6" s="2" t="s">
        <v>120</v>
      </c>
      <c r="F6" s="2" t="s">
        <v>130</v>
      </c>
      <c r="G6" s="2" t="s">
        <v>20</v>
      </c>
      <c r="H6" s="2" t="s">
        <v>20</v>
      </c>
      <c r="I6" s="2" t="s">
        <v>124</v>
      </c>
    </row>
    <row r="7" spans="1:9" ht="16.2" customHeight="1" x14ac:dyDescent="0.3">
      <c r="A7" s="2" t="s">
        <v>131</v>
      </c>
      <c r="B7" s="2" t="s">
        <v>117</v>
      </c>
      <c r="C7" s="2" t="s">
        <v>118</v>
      </c>
      <c r="D7" s="2" t="s">
        <v>119</v>
      </c>
      <c r="E7" s="2" t="s">
        <v>120</v>
      </c>
      <c r="F7" s="2" t="s">
        <v>132</v>
      </c>
      <c r="G7" s="2" t="s">
        <v>20</v>
      </c>
      <c r="H7" s="2" t="s">
        <v>20</v>
      </c>
      <c r="I7" s="2" t="s">
        <v>133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 Summary</vt:lpstr>
      <vt:lpstr>Casework Ledger</vt:lpstr>
      <vt:lpstr>Governance &amp; Scrutiny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Ritchie-Simmons, Sharon [MOEN/CT/TEL]</cp:lastModifiedBy>
  <dcterms:created xsi:type="dcterms:W3CDTF">2026-03-01T14:50:28Z</dcterms:created>
  <dcterms:modified xsi:type="dcterms:W3CDTF">2026-03-01T17:49:49Z</dcterms:modified>
</cp:coreProperties>
</file>